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22995" windowHeight="9270"/>
  </bookViews>
  <sheets>
    <sheet name="ประจำเดือนมิถุนายน 2560" sheetId="12" r:id="rId1"/>
  </sheets>
  <definedNames>
    <definedName name="_xlnm.Print_Area" localSheetId="0">'ประจำเดือนมิถุนายน 2560'!$A$1:$I$108</definedName>
  </definedNames>
  <calcPr calcId="145621"/>
</workbook>
</file>

<file path=xl/calcChain.xml><?xml version="1.0" encoding="utf-8"?>
<calcChain xmlns="http://schemas.openxmlformats.org/spreadsheetml/2006/main">
  <c r="C91" i="12" l="1"/>
  <c r="C92" i="12" s="1"/>
  <c r="C71" i="12" l="1"/>
  <c r="C47" i="12"/>
  <c r="C21" i="12"/>
  <c r="C72" i="12" l="1"/>
</calcChain>
</file>

<file path=xl/sharedStrings.xml><?xml version="1.0" encoding="utf-8"?>
<sst xmlns="http://schemas.openxmlformats.org/spreadsheetml/2006/main" count="198" uniqueCount="92">
  <si>
    <t>ลำดับที่</t>
  </si>
  <si>
    <t>ราคากลาง</t>
  </si>
  <si>
    <t>รายชื่อผู้เสนอราคา</t>
  </si>
  <si>
    <t>และราคาที่เสนอ</t>
  </si>
  <si>
    <t>เหตุผลที่คัดเลือกโดยสรุป</t>
  </si>
  <si>
    <t>เลขที่และวันที่ของสัญญา</t>
  </si>
  <si>
    <t>หรือข้อตกลงในการซื้อ</t>
  </si>
  <si>
    <t>หรือจ้าง</t>
  </si>
  <si>
    <t>วิธีตกลงราคา</t>
  </si>
  <si>
    <t>วิธีซื้อหรือจ้าง</t>
  </si>
  <si>
    <t>หรือจัดจ้าง</t>
  </si>
  <si>
    <t>งานที่จัดซื้อ</t>
  </si>
  <si>
    <t>จะซื้อหรือจ้าง</t>
  </si>
  <si>
    <t>วงเงินที่</t>
  </si>
  <si>
    <t>๒</t>
  </si>
  <si>
    <t>ราคาที่ตกลงซื้อหรือจ้าง</t>
  </si>
  <si>
    <t>ผู้ได้รับการคัดเลือกและ</t>
  </si>
  <si>
    <t xml:space="preserve">เสนอในราคา </t>
  </si>
  <si>
    <t xml:space="preserve">ใบสั่งซื้อ/สั่งจ้าง </t>
  </si>
  <si>
    <t xml:space="preserve">โดยวิธีพิเศษ </t>
  </si>
  <si>
    <t xml:space="preserve">ได้จ้างเหมาบริการ              </t>
  </si>
  <si>
    <t>ทำความสะอาดอาคาร</t>
  </si>
  <si>
    <t xml:space="preserve">และจ้างเหมาบริการดูแล </t>
  </si>
  <si>
    <t xml:space="preserve"> โดยวิธีพิเศษ</t>
  </si>
  <si>
    <t xml:space="preserve">และสนามหญ้า  </t>
  </si>
  <si>
    <t xml:space="preserve">รักษา ต้นไม้ สวนหย่อม </t>
  </si>
  <si>
    <t xml:space="preserve">ระยะเวลาการจ้าง </t>
  </si>
  <si>
    <t>ประจำเดือนละ ๓๓,๐๐๐</t>
  </si>
  <si>
    <t>ต่อเดือน</t>
  </si>
  <si>
    <t>ประจำเดือนละ ๗๙,๕๕๕</t>
  </si>
  <si>
    <t>จากปีงบประมาณที่ผ่านมา</t>
  </si>
  <si>
    <t>ราคารายเดียว</t>
  </si>
  <si>
    <t>เนื่องจากเป็นผู้เสนอ</t>
  </si>
  <si>
    <t xml:space="preserve"> 954,66๐ บาท</t>
  </si>
  <si>
    <t>396,๐๐๐ บาท</t>
  </si>
  <si>
    <t xml:space="preserve">เสนอราคา </t>
  </si>
  <si>
    <t xml:space="preserve">ราคาที่ตกลงจ้าง </t>
  </si>
  <si>
    <t>ด่านศุลกากรตากใบ สำนักงานศุลกากรภาคที่ ๔</t>
  </si>
  <si>
    <t xml:space="preserve">ได้จ้างเหมาบริการรักษาความ   </t>
  </si>
  <si>
    <t xml:space="preserve">ปลอดภัยสถานที่ราชการ </t>
  </si>
  <si>
    <t xml:space="preserve">๑2 เดือน นับตั้งแต่ </t>
  </si>
  <si>
    <t xml:space="preserve">๑๒ เดือน นับตั้งแต่ </t>
  </si>
  <si>
    <t>และบ้านพักของทางราชการ</t>
  </si>
  <si>
    <t>.</t>
  </si>
  <si>
    <t>ซื้อน้ำมันเชื้อเพลิง</t>
  </si>
  <si>
    <t>(บส04)</t>
  </si>
  <si>
    <t>100,000.00  บาท</t>
  </si>
  <si>
    <t>ลงวันที่ ๑๘ ต.ค ๕๙</t>
  </si>
  <si>
    <t xml:space="preserve">๑ ต.ค  ๕๙ ถึง </t>
  </si>
  <si>
    <t xml:space="preserve"> ๓๐ ก.ย  ๖๐</t>
  </si>
  <si>
    <t>บริษัท รักษาความปลอดภัย</t>
  </si>
  <si>
    <t>นราเซ็นทรัลกรุ๊ป จำกัด</t>
  </si>
  <si>
    <t>เลขที่ ๒/๒๕๖๐</t>
  </si>
  <si>
    <t xml:space="preserve">เลขที่ ๓/๒๕๖๐ </t>
  </si>
  <si>
    <t>๓</t>
  </si>
  <si>
    <t>ลงวันที่ 30.ก.ย.๕๙</t>
  </si>
  <si>
    <r>
      <t>หนังสือ</t>
    </r>
    <r>
      <rPr>
        <sz val="14"/>
        <color theme="1"/>
        <rFont val="TH SarabunIT๙"/>
        <family val="2"/>
      </rPr>
      <t>สัญญาจ้าง</t>
    </r>
  </si>
  <si>
    <t xml:space="preserve">เลขที่ 1/25๖๐ </t>
  </si>
  <si>
    <t>ร้านดาวเทียมการค้า</t>
  </si>
  <si>
    <t>ราคาที่ตกลงซื้อ</t>
  </si>
  <si>
    <t>และเป็นผู้ประกอบการ</t>
  </si>
  <si>
    <t>รายเดียวที่ตั้งอยู่ในพื้นที่</t>
  </si>
  <si>
    <t>อำเภอตากใบ จังหวัดนราธิวาส</t>
  </si>
  <si>
    <t>ยอดจำนวนเงินที่ใช้ไปทั้งสิ้น</t>
  </si>
  <si>
    <t>ยอดคงเหลือจำนวนเงินทั้งสิ้น</t>
  </si>
  <si>
    <t>คงเหลือจำนวนเงินทั้งสิ้น</t>
  </si>
  <si>
    <t>ประจำเดือน ต.ค.๕๙</t>
  </si>
  <si>
    <t>๑</t>
  </si>
  <si>
    <t>ประจำเดือน พ.ย.๕๙</t>
  </si>
  <si>
    <t>ประจำเดือน ธ.ค.๕๙</t>
  </si>
  <si>
    <t>ประจำเดือน ม.ค.๖๐</t>
  </si>
  <si>
    <t>ประจำเดือน ก.พ.๖๐</t>
  </si>
  <si>
    <t>4</t>
  </si>
  <si>
    <t>ประจำเดือน มี.ค.๖๐</t>
  </si>
  <si>
    <t>รายเดียวและเป็นการจ้างต่อเนื่อง</t>
  </si>
  <si>
    <t>เนื่องจากเป็นผู้เสนอราคา</t>
  </si>
  <si>
    <t>ประจำเดือน เม.ย.๖๐</t>
  </si>
  <si>
    <t>ประจำเดือน พ.ค.๖๐</t>
  </si>
  <si>
    <t>สรุปผลการดำเนินการจัดซื้อจัดจ้างในรอบเดือน มิถุนายน  ๒๕๖๐</t>
  </si>
  <si>
    <t>ประจำเดือน มิ.ย.๖๐</t>
  </si>
  <si>
    <t>ได้ทำเรื่องยกเลิก บส04.</t>
  </si>
  <si>
    <t>และในระบบ e-gp ได้ดำเนิน</t>
  </si>
  <si>
    <t>การส่งแบบแจ้งปัญหาการ</t>
  </si>
  <si>
    <t>ใช้งานในระบบ e-gp การปรับ</t>
  </si>
  <si>
    <t>ปรุงโครงการที่ค้างอยู่ในระบบ</t>
  </si>
  <si>
    <t>และจ่ายเงินไม่หมดตามสัญญา</t>
  </si>
  <si>
    <t>(เป็นโครงการที่สัญญากำหนด</t>
  </si>
  <si>
    <t>ให้จ่ายเงินตามความก้าวหน้า)</t>
  </si>
  <si>
    <t>เมื่อวันที่ ๖.มิ.ย.๖๐ แล้ว</t>
  </si>
  <si>
    <t xml:space="preserve">เลขที่ 16/25๖๐ </t>
  </si>
  <si>
    <t>ลงวันที่ 1.มิ.ย.๖๐</t>
  </si>
  <si>
    <t>วันที่     4  เดือน กรกฎาคม  พ.ศ. ๒๕๖๐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</si>
</sst>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4"/>
      <color theme="1"/>
      <name val="TH SarabunPSK"/>
      <family val="2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IT๙"/>
      <family val="2"/>
    </font>
    <font>
      <b/>
      <sz val="16"/>
      <color theme="1"/>
      <name val="TH SarabunIT๙"/>
      <family val="2"/>
    </font>
    <font>
      <sz val="14"/>
      <name val="TH SarabunIT๙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62" fontId="0" fillId="0" borderId="0" xfId="0" applyNumberFormat="1"/>
    <xf numFmtId="62" fontId="3" fillId="0" borderId="0" xfId="0" applyNumberFormat="1" applyFont="1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61" fontId="5" fillId="0" borderId="0" xfId="0" applyNumberFormat="1" applyFont="1" applyAlignment="1">
      <alignment horizontal="center" vertical="center"/>
    </xf>
    <xf numFmtId="6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61" fontId="6" fillId="0" borderId="5" xfId="0" applyNumberFormat="1" applyFont="1" applyBorder="1" applyAlignment="1">
      <alignment horizontal="center" vertical="center"/>
    </xf>
    <xf numFmtId="0" fontId="6" fillId="0" borderId="1" xfId="0" applyFont="1" applyBorder="1"/>
    <xf numFmtId="62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62" fontId="6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7" fontId="5" fillId="0" borderId="1" xfId="1" applyNumberFormat="1" applyFont="1" applyBorder="1" applyAlignment="1">
      <alignment horizontal="center" vertical="center"/>
    </xf>
    <xf numFmtId="3" fontId="6" fillId="0" borderId="1" xfId="0" applyNumberFormat="1" applyFont="1" applyBorder="1"/>
    <xf numFmtId="61" fontId="6" fillId="0" borderId="1" xfId="0" applyNumberFormat="1" applyFont="1" applyBorder="1" applyAlignment="1">
      <alignment horizontal="center" vertical="center"/>
    </xf>
    <xf numFmtId="61" fontId="6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62" fontId="6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0" fontId="5" fillId="0" borderId="1" xfId="0" applyFont="1" applyFill="1" applyBorder="1"/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/>
    <xf numFmtId="43" fontId="5" fillId="0" borderId="1" xfId="1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10" fillId="0" borderId="1" xfId="0" applyFont="1" applyFill="1" applyBorder="1"/>
    <xf numFmtId="0" fontId="1" fillId="0" borderId="0" xfId="0" applyFont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10" fillId="0" borderId="0" xfId="1" applyFont="1"/>
    <xf numFmtId="43" fontId="10" fillId="0" borderId="1" xfId="1" applyFont="1" applyBorder="1"/>
    <xf numFmtId="0" fontId="6" fillId="0" borderId="1" xfId="0" applyFont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Alignment="1">
      <alignment horizontal="center" vertical="center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top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4" fillId="0" borderId="0" xfId="0" applyFont="1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0</xdr:row>
      <xdr:rowOff>0</xdr:rowOff>
    </xdr:from>
    <xdr:to>
      <xdr:col>8</xdr:col>
      <xdr:colOff>1314450</xdr:colOff>
      <xdr:row>0</xdr:row>
      <xdr:rowOff>257175</xdr:rowOff>
    </xdr:to>
    <xdr:sp macro="" textlink="">
      <xdr:nvSpPr>
        <xdr:cNvPr id="3" name="TextBox 2"/>
        <xdr:cNvSpPr txBox="1"/>
      </xdr:nvSpPr>
      <xdr:spPr>
        <a:xfrm>
          <a:off x="8867775" y="0"/>
          <a:ext cx="9715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>
              <a:latin typeface="TH SarabunPSK" pitchFamily="34" charset="-34"/>
              <a:cs typeface="TH SarabunPSK" pitchFamily="34" charset="-34"/>
            </a:rPr>
            <a:t>แบบ สขร.๑</a:t>
          </a:r>
        </a:p>
      </xdr:txBody>
    </xdr:sp>
    <xdr:clientData/>
  </xdr:twoCellAnchor>
  <xdr:twoCellAnchor>
    <xdr:from>
      <xdr:col>8</xdr:col>
      <xdr:colOff>352425</xdr:colOff>
      <xdr:row>27</xdr:row>
      <xdr:rowOff>0</xdr:rowOff>
    </xdr:from>
    <xdr:to>
      <xdr:col>8</xdr:col>
      <xdr:colOff>1323975</xdr:colOff>
      <xdr:row>27</xdr:row>
      <xdr:rowOff>228600</xdr:rowOff>
    </xdr:to>
    <xdr:sp macro="" textlink="">
      <xdr:nvSpPr>
        <xdr:cNvPr id="13" name="TextBox 12"/>
        <xdr:cNvSpPr txBox="1"/>
      </xdr:nvSpPr>
      <xdr:spPr>
        <a:xfrm>
          <a:off x="8772525" y="10972800"/>
          <a:ext cx="9715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>
              <a:latin typeface="TH SarabunPSK" pitchFamily="34" charset="-34"/>
              <a:cs typeface="TH SarabunPSK" pitchFamily="34" charset="-34"/>
            </a:rPr>
            <a:t>แบบ สขร.๑</a:t>
          </a:r>
        </a:p>
      </xdr:txBody>
    </xdr:sp>
    <xdr:clientData/>
  </xdr:twoCellAnchor>
  <xdr:twoCellAnchor>
    <xdr:from>
      <xdr:col>8</xdr:col>
      <xdr:colOff>371475</xdr:colOff>
      <xdr:row>56</xdr:row>
      <xdr:rowOff>209550</xdr:rowOff>
    </xdr:from>
    <xdr:to>
      <xdr:col>8</xdr:col>
      <xdr:colOff>1343025</xdr:colOff>
      <xdr:row>57</xdr:row>
      <xdr:rowOff>200025</xdr:rowOff>
    </xdr:to>
    <xdr:sp macro="" textlink="">
      <xdr:nvSpPr>
        <xdr:cNvPr id="18" name="TextBox 17"/>
        <xdr:cNvSpPr txBox="1"/>
      </xdr:nvSpPr>
      <xdr:spPr>
        <a:xfrm>
          <a:off x="8858250" y="25527000"/>
          <a:ext cx="971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371475</xdr:colOff>
      <xdr:row>55</xdr:row>
      <xdr:rowOff>0</xdr:rowOff>
    </xdr:from>
    <xdr:to>
      <xdr:col>8</xdr:col>
      <xdr:colOff>1343025</xdr:colOff>
      <xdr:row>56</xdr:row>
      <xdr:rowOff>200025</xdr:rowOff>
    </xdr:to>
    <xdr:sp macro="" textlink="">
      <xdr:nvSpPr>
        <xdr:cNvPr id="19" name="TextBox 18"/>
        <xdr:cNvSpPr txBox="1"/>
      </xdr:nvSpPr>
      <xdr:spPr>
        <a:xfrm>
          <a:off x="8858250" y="25079325"/>
          <a:ext cx="9715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352425</xdr:colOff>
      <xdr:row>56</xdr:row>
      <xdr:rowOff>0</xdr:rowOff>
    </xdr:from>
    <xdr:to>
      <xdr:col>8</xdr:col>
      <xdr:colOff>1323975</xdr:colOff>
      <xdr:row>56</xdr:row>
      <xdr:rowOff>228600</xdr:rowOff>
    </xdr:to>
    <xdr:sp macro="" textlink="">
      <xdr:nvSpPr>
        <xdr:cNvPr id="20" name="TextBox 19"/>
        <xdr:cNvSpPr txBox="1"/>
      </xdr:nvSpPr>
      <xdr:spPr>
        <a:xfrm>
          <a:off x="8839200" y="25317450"/>
          <a:ext cx="971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>
              <a:latin typeface="TH SarabunPSK" pitchFamily="34" charset="-34"/>
              <a:cs typeface="TH SarabunPSK" pitchFamily="34" charset="-34"/>
            </a:rPr>
            <a:t>แบบ สขร.๑</a:t>
          </a:r>
        </a:p>
      </xdr:txBody>
    </xdr:sp>
    <xdr:clientData/>
  </xdr:twoCellAnchor>
  <xdr:twoCellAnchor>
    <xdr:from>
      <xdr:col>8</xdr:col>
      <xdr:colOff>371475</xdr:colOff>
      <xdr:row>83</xdr:row>
      <xdr:rowOff>209550</xdr:rowOff>
    </xdr:from>
    <xdr:to>
      <xdr:col>8</xdr:col>
      <xdr:colOff>1343025</xdr:colOff>
      <xdr:row>84</xdr:row>
      <xdr:rowOff>200025</xdr:rowOff>
    </xdr:to>
    <xdr:sp macro="" textlink="">
      <xdr:nvSpPr>
        <xdr:cNvPr id="23" name="TextBox 22"/>
        <xdr:cNvSpPr txBox="1"/>
      </xdr:nvSpPr>
      <xdr:spPr>
        <a:xfrm>
          <a:off x="9058275" y="31661100"/>
          <a:ext cx="971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371475</xdr:colOff>
      <xdr:row>82</xdr:row>
      <xdr:rowOff>0</xdr:rowOff>
    </xdr:from>
    <xdr:to>
      <xdr:col>8</xdr:col>
      <xdr:colOff>1343025</xdr:colOff>
      <xdr:row>83</xdr:row>
      <xdr:rowOff>200025</xdr:rowOff>
    </xdr:to>
    <xdr:sp macro="" textlink="">
      <xdr:nvSpPr>
        <xdr:cNvPr id="24" name="TextBox 23"/>
        <xdr:cNvSpPr txBox="1"/>
      </xdr:nvSpPr>
      <xdr:spPr>
        <a:xfrm>
          <a:off x="9058275" y="31213425"/>
          <a:ext cx="9715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352425</xdr:colOff>
      <xdr:row>83</xdr:row>
      <xdr:rowOff>0</xdr:rowOff>
    </xdr:from>
    <xdr:to>
      <xdr:col>8</xdr:col>
      <xdr:colOff>1323975</xdr:colOff>
      <xdr:row>83</xdr:row>
      <xdr:rowOff>228600</xdr:rowOff>
    </xdr:to>
    <xdr:sp macro="" textlink="">
      <xdr:nvSpPr>
        <xdr:cNvPr id="25" name="TextBox 24"/>
        <xdr:cNvSpPr txBox="1"/>
      </xdr:nvSpPr>
      <xdr:spPr>
        <a:xfrm>
          <a:off x="9039225" y="31451550"/>
          <a:ext cx="971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>
              <a:latin typeface="TH SarabunPSK" pitchFamily="34" charset="-34"/>
              <a:cs typeface="TH SarabunPSK" pitchFamily="34" charset="-34"/>
            </a:rPr>
            <a:t>แบบ สขร.๑</a:t>
          </a:r>
        </a:p>
      </xdr:txBody>
    </xdr:sp>
    <xdr:clientData/>
  </xdr:twoCellAnchor>
  <xdr:twoCellAnchor>
    <xdr:from>
      <xdr:col>8</xdr:col>
      <xdr:colOff>371475</xdr:colOff>
      <xdr:row>83</xdr:row>
      <xdr:rowOff>209550</xdr:rowOff>
    </xdr:from>
    <xdr:to>
      <xdr:col>8</xdr:col>
      <xdr:colOff>1343025</xdr:colOff>
      <xdr:row>84</xdr:row>
      <xdr:rowOff>200025</xdr:rowOff>
    </xdr:to>
    <xdr:sp macro="" textlink="">
      <xdr:nvSpPr>
        <xdr:cNvPr id="22" name="TextBox 21"/>
        <xdr:cNvSpPr txBox="1"/>
      </xdr:nvSpPr>
      <xdr:spPr>
        <a:xfrm>
          <a:off x="9058275" y="26155650"/>
          <a:ext cx="971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70"/>
  <sheetViews>
    <sheetView tabSelected="1" zoomScaleNormal="100" zoomScaleSheetLayoutView="98" workbookViewId="0">
      <selection activeCell="F8" sqref="F8"/>
    </sheetView>
  </sheetViews>
  <sheetFormatPr defaultRowHeight="14.25" x14ac:dyDescent="0.2"/>
  <cols>
    <col min="1" max="1" width="6" customWidth="1"/>
    <col min="2" max="2" width="20.875" customWidth="1"/>
    <col min="3" max="3" width="11.625" customWidth="1"/>
    <col min="4" max="4" width="11" customWidth="1"/>
    <col min="5" max="5" width="9.5" customWidth="1"/>
    <col min="6" max="6" width="17.375" customWidth="1"/>
    <col min="7" max="7" width="17" customWidth="1"/>
    <col min="8" max="8" width="20.625" customWidth="1"/>
    <col min="9" max="9" width="19.25" customWidth="1"/>
    <col min="11" max="11" width="12.625" customWidth="1"/>
  </cols>
  <sheetData>
    <row r="1" spans="1:11" ht="21" x14ac:dyDescent="0.2">
      <c r="A1" s="85" t="s">
        <v>78</v>
      </c>
      <c r="B1" s="85"/>
      <c r="C1" s="85"/>
      <c r="D1" s="85"/>
      <c r="E1" s="85"/>
      <c r="F1" s="85"/>
      <c r="G1" s="85"/>
      <c r="H1" s="85"/>
      <c r="I1" s="85"/>
    </row>
    <row r="2" spans="1:11" ht="21" x14ac:dyDescent="0.2">
      <c r="A2" s="85" t="s">
        <v>37</v>
      </c>
      <c r="B2" s="85"/>
      <c r="C2" s="85"/>
      <c r="D2" s="85"/>
      <c r="E2" s="85"/>
      <c r="F2" s="85"/>
      <c r="G2" s="85"/>
      <c r="H2" s="85"/>
      <c r="I2" s="85"/>
    </row>
    <row r="3" spans="1:11" ht="20.25" x14ac:dyDescent="0.2">
      <c r="A3" s="95" t="s">
        <v>91</v>
      </c>
      <c r="B3" s="95"/>
      <c r="C3" s="95"/>
      <c r="D3" s="95"/>
      <c r="E3" s="95"/>
      <c r="F3" s="95"/>
      <c r="G3" s="95"/>
      <c r="H3" s="95"/>
      <c r="I3" s="95"/>
    </row>
    <row r="4" spans="1:11" ht="21" x14ac:dyDescent="0.2">
      <c r="A4" s="63"/>
      <c r="B4" s="63"/>
      <c r="C4" s="63"/>
      <c r="D4" s="63"/>
      <c r="E4" s="63"/>
      <c r="F4" s="63"/>
      <c r="G4" s="63"/>
      <c r="H4" s="63"/>
      <c r="I4" s="63"/>
    </row>
    <row r="5" spans="1:11" ht="18.75" x14ac:dyDescent="0.2">
      <c r="A5" s="86" t="s">
        <v>0</v>
      </c>
      <c r="B5" s="5" t="s">
        <v>11</v>
      </c>
      <c r="C5" s="5" t="s">
        <v>13</v>
      </c>
      <c r="D5" s="86" t="s">
        <v>1</v>
      </c>
      <c r="E5" s="86" t="s">
        <v>9</v>
      </c>
      <c r="F5" s="6" t="s">
        <v>2</v>
      </c>
      <c r="G5" s="6" t="s">
        <v>16</v>
      </c>
      <c r="H5" s="86" t="s">
        <v>4</v>
      </c>
      <c r="I5" s="6" t="s">
        <v>5</v>
      </c>
    </row>
    <row r="6" spans="1:11" ht="18.75" x14ac:dyDescent="0.2">
      <c r="A6" s="87"/>
      <c r="B6" s="7" t="s">
        <v>10</v>
      </c>
      <c r="C6" s="7" t="s">
        <v>12</v>
      </c>
      <c r="D6" s="87"/>
      <c r="E6" s="87"/>
      <c r="F6" s="8" t="s">
        <v>3</v>
      </c>
      <c r="G6" s="8" t="s">
        <v>15</v>
      </c>
      <c r="H6" s="87"/>
      <c r="I6" s="8" t="s">
        <v>6</v>
      </c>
    </row>
    <row r="7" spans="1:11" ht="18.75" x14ac:dyDescent="0.2">
      <c r="A7" s="88"/>
      <c r="B7" s="9"/>
      <c r="C7" s="9"/>
      <c r="D7" s="88"/>
      <c r="E7" s="88"/>
      <c r="F7" s="10"/>
      <c r="G7" s="10"/>
      <c r="H7" s="88"/>
      <c r="I7" s="11" t="s">
        <v>7</v>
      </c>
    </row>
    <row r="8" spans="1:11" ht="18.75" x14ac:dyDescent="0.3">
      <c r="A8" s="18" t="s">
        <v>67</v>
      </c>
      <c r="B8" s="12" t="s">
        <v>38</v>
      </c>
      <c r="C8" s="13">
        <v>954660</v>
      </c>
      <c r="D8" s="14">
        <v>954660</v>
      </c>
      <c r="E8" s="15" t="s">
        <v>19</v>
      </c>
      <c r="F8" s="16" t="s">
        <v>50</v>
      </c>
      <c r="G8" s="15" t="s">
        <v>50</v>
      </c>
      <c r="H8" s="15" t="s">
        <v>75</v>
      </c>
      <c r="I8" s="17" t="s">
        <v>56</v>
      </c>
    </row>
    <row r="9" spans="1:11" ht="18.75" x14ac:dyDescent="0.3">
      <c r="A9" s="18"/>
      <c r="B9" s="19" t="s">
        <v>39</v>
      </c>
      <c r="C9" s="20"/>
      <c r="D9" s="15"/>
      <c r="E9" s="21"/>
      <c r="F9" s="15" t="s">
        <v>51</v>
      </c>
      <c r="G9" s="15" t="s">
        <v>51</v>
      </c>
      <c r="H9" s="67" t="s">
        <v>74</v>
      </c>
      <c r="I9" s="15" t="s">
        <v>52</v>
      </c>
    </row>
    <row r="10" spans="1:11" ht="18.75" x14ac:dyDescent="0.3">
      <c r="A10" s="18"/>
      <c r="B10" s="31" t="s">
        <v>42</v>
      </c>
      <c r="C10" s="22"/>
      <c r="D10" s="15"/>
      <c r="E10" s="21"/>
      <c r="F10" s="15" t="s">
        <v>35</v>
      </c>
      <c r="G10" s="15" t="s">
        <v>36</v>
      </c>
      <c r="H10" s="15" t="s">
        <v>30</v>
      </c>
      <c r="I10" s="15" t="s">
        <v>47</v>
      </c>
    </row>
    <row r="11" spans="1:11" ht="18.75" x14ac:dyDescent="0.3">
      <c r="A11" s="18"/>
      <c r="B11" s="23" t="s">
        <v>23</v>
      </c>
      <c r="C11" s="25"/>
      <c r="D11" s="15"/>
      <c r="E11" s="21"/>
      <c r="F11" s="24" t="s">
        <v>33</v>
      </c>
      <c r="G11" s="24" t="s">
        <v>33</v>
      </c>
      <c r="H11" s="15"/>
      <c r="I11" s="24" t="s">
        <v>26</v>
      </c>
    </row>
    <row r="12" spans="1:11" ht="18.75" x14ac:dyDescent="0.3">
      <c r="A12" s="18"/>
      <c r="B12" s="23" t="s">
        <v>66</v>
      </c>
      <c r="C12" s="27">
        <v>79555</v>
      </c>
      <c r="D12" s="15"/>
      <c r="E12" s="21"/>
      <c r="F12" s="21"/>
      <c r="G12" s="21"/>
      <c r="H12" s="15"/>
      <c r="I12" s="26" t="s">
        <v>40</v>
      </c>
    </row>
    <row r="13" spans="1:11" ht="18.75" x14ac:dyDescent="0.3">
      <c r="A13" s="18"/>
      <c r="B13" s="23" t="s">
        <v>68</v>
      </c>
      <c r="C13" s="27">
        <v>79555</v>
      </c>
      <c r="D13" s="15"/>
      <c r="E13" s="21"/>
      <c r="F13" s="21"/>
      <c r="G13" s="21"/>
      <c r="H13" s="21"/>
      <c r="I13" s="15" t="s">
        <v>48</v>
      </c>
    </row>
    <row r="14" spans="1:11" ht="18.75" x14ac:dyDescent="0.3">
      <c r="A14" s="18"/>
      <c r="B14" s="23" t="s">
        <v>69</v>
      </c>
      <c r="C14" s="27">
        <v>79555</v>
      </c>
      <c r="D14" s="15"/>
      <c r="E14" s="21"/>
      <c r="F14" s="28"/>
      <c r="G14" s="21"/>
      <c r="H14" s="21"/>
      <c r="I14" s="15" t="s">
        <v>49</v>
      </c>
    </row>
    <row r="15" spans="1:11" ht="18.75" x14ac:dyDescent="0.3">
      <c r="A15" s="18"/>
      <c r="B15" s="23" t="s">
        <v>70</v>
      </c>
      <c r="C15" s="27">
        <v>79555</v>
      </c>
      <c r="D15" s="27"/>
      <c r="E15" s="21"/>
      <c r="F15" s="21"/>
      <c r="G15" s="21"/>
      <c r="H15" s="21"/>
      <c r="I15" s="15" t="s">
        <v>29</v>
      </c>
    </row>
    <row r="16" spans="1:11" ht="20.25" x14ac:dyDescent="0.3">
      <c r="A16" s="18"/>
      <c r="B16" s="23" t="s">
        <v>71</v>
      </c>
      <c r="C16" s="27">
        <v>79555</v>
      </c>
      <c r="D16" s="27"/>
      <c r="E16" s="21"/>
      <c r="F16" s="21"/>
      <c r="G16" s="21"/>
      <c r="H16" s="21"/>
      <c r="I16" s="15" t="s">
        <v>28</v>
      </c>
      <c r="K16" s="2"/>
    </row>
    <row r="17" spans="1:11" ht="20.25" x14ac:dyDescent="0.3">
      <c r="A17" s="18"/>
      <c r="B17" s="23" t="s">
        <v>73</v>
      </c>
      <c r="C17" s="27">
        <v>79555</v>
      </c>
      <c r="D17" s="27"/>
      <c r="E17" s="21"/>
      <c r="F17" s="21"/>
      <c r="G17" s="21"/>
      <c r="H17" s="21"/>
      <c r="I17" s="15"/>
      <c r="K17" s="2"/>
    </row>
    <row r="18" spans="1:11" ht="18.75" x14ac:dyDescent="0.3">
      <c r="A18" s="18"/>
      <c r="B18" s="23" t="s">
        <v>76</v>
      </c>
      <c r="C18" s="27">
        <v>79555</v>
      </c>
      <c r="D18" s="21"/>
      <c r="E18" s="21"/>
      <c r="F18" s="21"/>
      <c r="G18" s="21"/>
      <c r="H18" s="21"/>
      <c r="I18" s="15"/>
    </row>
    <row r="19" spans="1:11" ht="18.75" x14ac:dyDescent="0.3">
      <c r="A19" s="18"/>
      <c r="B19" s="23" t="s">
        <v>77</v>
      </c>
      <c r="C19" s="27">
        <v>79555</v>
      </c>
      <c r="D19" s="21"/>
      <c r="E19" s="21"/>
      <c r="F19" s="21"/>
      <c r="G19" s="21"/>
      <c r="H19" s="21"/>
      <c r="I19" s="15"/>
    </row>
    <row r="20" spans="1:11" ht="18.75" x14ac:dyDescent="0.3">
      <c r="A20" s="18"/>
      <c r="B20" s="23" t="s">
        <v>79</v>
      </c>
      <c r="C20" s="27">
        <v>79555</v>
      </c>
      <c r="D20" s="21"/>
      <c r="E20" s="21"/>
      <c r="F20" s="21"/>
      <c r="G20" s="21"/>
      <c r="H20" s="21"/>
      <c r="I20" s="15"/>
    </row>
    <row r="21" spans="1:11" ht="18.75" x14ac:dyDescent="0.3">
      <c r="A21" s="18"/>
      <c r="B21" s="23" t="s">
        <v>65</v>
      </c>
      <c r="C21" s="27">
        <f>SUM(C8-C12-C13-C14-C15-C16-C17-C18-C19-C20)</f>
        <v>238665</v>
      </c>
      <c r="D21" s="21"/>
      <c r="E21" s="21"/>
      <c r="F21" s="21"/>
      <c r="G21" s="21"/>
      <c r="H21" s="21"/>
      <c r="I21" s="15"/>
    </row>
    <row r="22" spans="1:11" ht="18.75" x14ac:dyDescent="0.3">
      <c r="A22" s="18"/>
      <c r="B22" s="23"/>
      <c r="C22" s="27"/>
      <c r="D22" s="21"/>
      <c r="E22" s="21"/>
      <c r="F22" s="21"/>
      <c r="G22" s="21"/>
      <c r="H22" s="21"/>
      <c r="I22" s="15"/>
    </row>
    <row r="23" spans="1:11" ht="18.75" x14ac:dyDescent="0.3">
      <c r="A23" s="18"/>
      <c r="B23" s="23"/>
      <c r="C23" s="27"/>
      <c r="D23" s="21"/>
      <c r="E23" s="21"/>
      <c r="F23" s="21"/>
      <c r="G23" s="28"/>
      <c r="H23" s="21"/>
      <c r="I23" s="15"/>
    </row>
    <row r="24" spans="1:11" ht="18.75" x14ac:dyDescent="0.3">
      <c r="A24" s="18"/>
      <c r="B24" s="23"/>
      <c r="C24" s="27"/>
      <c r="D24" s="21"/>
      <c r="E24" s="21"/>
      <c r="F24" s="21"/>
      <c r="G24" s="28"/>
      <c r="H24" s="21"/>
      <c r="I24" s="15"/>
    </row>
    <row r="25" spans="1:11" ht="18.75" x14ac:dyDescent="0.3">
      <c r="A25" s="18"/>
      <c r="B25" s="23"/>
      <c r="C25" s="27"/>
      <c r="D25" s="21"/>
      <c r="E25" s="21"/>
      <c r="F25" s="21"/>
      <c r="G25" s="21"/>
      <c r="H25" s="21"/>
      <c r="I25" s="15"/>
      <c r="K25" s="1"/>
    </row>
    <row r="26" spans="1:11" ht="18.75" x14ac:dyDescent="0.3">
      <c r="A26" s="18"/>
      <c r="B26" s="23"/>
      <c r="C26" s="27"/>
      <c r="D26" s="21"/>
      <c r="E26" s="21"/>
      <c r="F26" s="21"/>
      <c r="G26" s="21"/>
      <c r="H26" s="21"/>
      <c r="I26" s="21"/>
    </row>
    <row r="27" spans="1:11" ht="21" x14ac:dyDescent="0.2">
      <c r="A27" s="33"/>
      <c r="B27" s="16"/>
      <c r="C27" s="30"/>
      <c r="D27" s="33"/>
      <c r="E27" s="33"/>
      <c r="F27" s="33"/>
      <c r="G27" s="33"/>
      <c r="H27" s="33"/>
      <c r="I27" s="33"/>
    </row>
    <row r="28" spans="1:11" s="3" customFormat="1" ht="18.75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11" s="36" customFormat="1" ht="18.75" x14ac:dyDescent="0.2">
      <c r="A29" s="89" t="s">
        <v>0</v>
      </c>
      <c r="B29" s="34" t="s">
        <v>11</v>
      </c>
      <c r="C29" s="34" t="s">
        <v>13</v>
      </c>
      <c r="D29" s="89" t="s">
        <v>1</v>
      </c>
      <c r="E29" s="89" t="s">
        <v>9</v>
      </c>
      <c r="F29" s="35" t="s">
        <v>2</v>
      </c>
      <c r="G29" s="35" t="s">
        <v>16</v>
      </c>
      <c r="H29" s="89" t="s">
        <v>4</v>
      </c>
      <c r="I29" s="35" t="s">
        <v>5</v>
      </c>
    </row>
    <row r="30" spans="1:11" s="36" customFormat="1" ht="18.75" x14ac:dyDescent="0.2">
      <c r="A30" s="90"/>
      <c r="B30" s="37" t="s">
        <v>10</v>
      </c>
      <c r="C30" s="37" t="s">
        <v>12</v>
      </c>
      <c r="D30" s="90"/>
      <c r="E30" s="90"/>
      <c r="F30" s="38" t="s">
        <v>3</v>
      </c>
      <c r="G30" s="38" t="s">
        <v>15</v>
      </c>
      <c r="H30" s="90"/>
      <c r="I30" s="38" t="s">
        <v>6</v>
      </c>
    </row>
    <row r="31" spans="1:11" s="36" customFormat="1" ht="18.75" x14ac:dyDescent="0.2">
      <c r="A31" s="91"/>
      <c r="B31" s="39"/>
      <c r="C31" s="39"/>
      <c r="D31" s="91"/>
      <c r="E31" s="91"/>
      <c r="F31" s="40"/>
      <c r="G31" s="40"/>
      <c r="H31" s="91"/>
      <c r="I31" s="41" t="s">
        <v>7</v>
      </c>
    </row>
    <row r="32" spans="1:11" s="36" customFormat="1" ht="18.75" x14ac:dyDescent="0.3">
      <c r="A32" s="18" t="s">
        <v>14</v>
      </c>
      <c r="B32" s="12" t="s">
        <v>20</v>
      </c>
      <c r="C32" s="29">
        <v>396000</v>
      </c>
      <c r="D32" s="30">
        <v>396000</v>
      </c>
      <c r="E32" s="15" t="s">
        <v>19</v>
      </c>
      <c r="F32" s="16" t="s">
        <v>50</v>
      </c>
      <c r="G32" s="15" t="s">
        <v>50</v>
      </c>
      <c r="H32" s="15" t="s">
        <v>75</v>
      </c>
      <c r="I32" s="17" t="s">
        <v>56</v>
      </c>
    </row>
    <row r="33" spans="1:9" s="36" customFormat="1" ht="18.75" x14ac:dyDescent="0.3">
      <c r="A33" s="18"/>
      <c r="B33" s="19" t="s">
        <v>21</v>
      </c>
      <c r="C33" s="20"/>
      <c r="D33" s="21"/>
      <c r="E33" s="21"/>
      <c r="F33" s="15" t="s">
        <v>51</v>
      </c>
      <c r="G33" s="15" t="s">
        <v>51</v>
      </c>
      <c r="H33" s="67" t="s">
        <v>74</v>
      </c>
      <c r="I33" s="15" t="s">
        <v>53</v>
      </c>
    </row>
    <row r="34" spans="1:9" s="36" customFormat="1" ht="18.75" x14ac:dyDescent="0.3">
      <c r="A34" s="18"/>
      <c r="B34" s="31" t="s">
        <v>22</v>
      </c>
      <c r="C34" s="22"/>
      <c r="D34" s="21"/>
      <c r="E34" s="21"/>
      <c r="F34" s="15" t="s">
        <v>35</v>
      </c>
      <c r="G34" s="15" t="s">
        <v>36</v>
      </c>
      <c r="H34" s="15" t="s">
        <v>30</v>
      </c>
      <c r="I34" s="15" t="s">
        <v>47</v>
      </c>
    </row>
    <row r="35" spans="1:9" s="36" customFormat="1" ht="18.75" x14ac:dyDescent="0.3">
      <c r="A35" s="18"/>
      <c r="B35" s="23" t="s">
        <v>25</v>
      </c>
      <c r="C35" s="22"/>
      <c r="D35" s="21"/>
      <c r="E35" s="21"/>
      <c r="F35" s="24" t="s">
        <v>34</v>
      </c>
      <c r="G35" s="24" t="s">
        <v>34</v>
      </c>
      <c r="H35" s="15"/>
      <c r="I35" s="24" t="s">
        <v>26</v>
      </c>
    </row>
    <row r="36" spans="1:9" s="36" customFormat="1" ht="18.75" x14ac:dyDescent="0.3">
      <c r="A36" s="18"/>
      <c r="B36" s="23" t="s">
        <v>24</v>
      </c>
      <c r="C36" s="25"/>
      <c r="D36" s="21"/>
      <c r="E36" s="21"/>
      <c r="F36" s="21"/>
      <c r="G36" s="21"/>
      <c r="H36" s="15"/>
      <c r="I36" s="26" t="s">
        <v>41</v>
      </c>
    </row>
    <row r="37" spans="1:9" s="36" customFormat="1" ht="18.75" x14ac:dyDescent="0.3">
      <c r="A37" s="18"/>
      <c r="B37" s="23" t="s">
        <v>23</v>
      </c>
      <c r="C37" s="25"/>
      <c r="D37" s="21"/>
      <c r="E37" s="21"/>
      <c r="F37" s="21"/>
      <c r="G37" s="21"/>
      <c r="H37" s="21"/>
      <c r="I37" s="15" t="s">
        <v>48</v>
      </c>
    </row>
    <row r="38" spans="1:9" s="36" customFormat="1" ht="18.75" x14ac:dyDescent="0.3">
      <c r="A38" s="18"/>
      <c r="B38" s="23" t="s">
        <v>66</v>
      </c>
      <c r="C38" s="27">
        <v>33000</v>
      </c>
      <c r="D38" s="21"/>
      <c r="E38" s="21"/>
      <c r="F38" s="21"/>
      <c r="G38" s="21"/>
      <c r="H38" s="21"/>
      <c r="I38" s="15" t="s">
        <v>49</v>
      </c>
    </row>
    <row r="39" spans="1:9" s="36" customFormat="1" ht="18.75" x14ac:dyDescent="0.3">
      <c r="A39" s="18"/>
      <c r="B39" s="23" t="s">
        <v>68</v>
      </c>
      <c r="C39" s="27">
        <v>33000</v>
      </c>
      <c r="D39" s="21"/>
      <c r="E39" s="21"/>
      <c r="F39" s="21"/>
      <c r="G39" s="28"/>
      <c r="H39" s="21"/>
      <c r="I39" s="15" t="s">
        <v>27</v>
      </c>
    </row>
    <row r="40" spans="1:9" s="36" customFormat="1" ht="18.75" x14ac:dyDescent="0.3">
      <c r="A40" s="18"/>
      <c r="B40" s="23" t="s">
        <v>69</v>
      </c>
      <c r="C40" s="27">
        <v>33000</v>
      </c>
      <c r="D40" s="21"/>
      <c r="E40" s="21"/>
      <c r="F40" s="21"/>
      <c r="G40" s="21"/>
      <c r="H40" s="21"/>
      <c r="I40" s="15" t="s">
        <v>28</v>
      </c>
    </row>
    <row r="41" spans="1:9" s="36" customFormat="1" ht="18.75" x14ac:dyDescent="0.3">
      <c r="A41" s="18"/>
      <c r="B41" s="23" t="s">
        <v>70</v>
      </c>
      <c r="C41" s="27">
        <v>33000</v>
      </c>
      <c r="D41" s="46"/>
      <c r="E41" s="46"/>
      <c r="F41" s="51"/>
      <c r="G41" s="47"/>
      <c r="H41" s="46"/>
      <c r="I41" s="62"/>
    </row>
    <row r="42" spans="1:9" s="36" customFormat="1" ht="18.75" x14ac:dyDescent="0.3">
      <c r="A42" s="18"/>
      <c r="B42" s="23" t="s">
        <v>71</v>
      </c>
      <c r="C42" s="27">
        <v>33000</v>
      </c>
      <c r="D42" s="46"/>
      <c r="E42" s="46"/>
      <c r="F42" s="46"/>
      <c r="G42" s="46"/>
      <c r="H42" s="46"/>
      <c r="I42" s="62"/>
    </row>
    <row r="43" spans="1:9" s="36" customFormat="1" ht="18.75" x14ac:dyDescent="0.3">
      <c r="A43" s="18"/>
      <c r="B43" s="23" t="s">
        <v>73</v>
      </c>
      <c r="C43" s="27">
        <v>33000</v>
      </c>
      <c r="D43" s="46"/>
      <c r="E43" s="46"/>
      <c r="F43" s="46"/>
      <c r="G43" s="46"/>
      <c r="H43" s="46"/>
      <c r="I43" s="62"/>
    </row>
    <row r="44" spans="1:9" s="36" customFormat="1" ht="18.75" x14ac:dyDescent="0.3">
      <c r="A44" s="45"/>
      <c r="B44" s="23" t="s">
        <v>76</v>
      </c>
      <c r="C44" s="27">
        <v>33000</v>
      </c>
      <c r="D44" s="46"/>
      <c r="E44" s="46"/>
      <c r="F44" s="46"/>
      <c r="G44" s="46"/>
      <c r="H44" s="46"/>
      <c r="I44" s="62"/>
    </row>
    <row r="45" spans="1:9" s="36" customFormat="1" ht="18.75" x14ac:dyDescent="0.3">
      <c r="A45" s="45"/>
      <c r="B45" s="23" t="s">
        <v>77</v>
      </c>
      <c r="C45" s="27">
        <v>33000</v>
      </c>
      <c r="D45" s="46"/>
      <c r="E45" s="46"/>
      <c r="F45" s="46"/>
      <c r="G45" s="46"/>
      <c r="H45" s="46"/>
      <c r="I45" s="62"/>
    </row>
    <row r="46" spans="1:9" s="36" customFormat="1" ht="18.75" x14ac:dyDescent="0.3">
      <c r="A46" s="45"/>
      <c r="B46" s="23" t="s">
        <v>79</v>
      </c>
      <c r="C46" s="27">
        <v>33000</v>
      </c>
      <c r="D46" s="46"/>
      <c r="E46" s="46"/>
      <c r="F46" s="46"/>
      <c r="G46" s="46"/>
      <c r="H46" s="46"/>
      <c r="I46" s="62"/>
    </row>
    <row r="47" spans="1:9" s="36" customFormat="1" ht="18.75" x14ac:dyDescent="0.3">
      <c r="A47" s="45"/>
      <c r="B47" s="23" t="s">
        <v>65</v>
      </c>
      <c r="C47" s="27">
        <f>SUM(C32-C38-C39-C40-C41-C42-C43-C44-C45-C46)</f>
        <v>99000</v>
      </c>
      <c r="D47" s="46"/>
      <c r="E47" s="46"/>
      <c r="F47" s="46"/>
      <c r="G47" s="46"/>
      <c r="H47" s="46"/>
      <c r="I47" s="62"/>
    </row>
    <row r="48" spans="1:9" s="36" customFormat="1" ht="18.75" x14ac:dyDescent="0.3">
      <c r="A48" s="45"/>
      <c r="B48" s="23"/>
      <c r="C48" s="27"/>
      <c r="D48" s="46"/>
      <c r="E48" s="46"/>
      <c r="F48" s="46"/>
      <c r="G48" s="46"/>
      <c r="H48" s="46"/>
      <c r="I48" s="62"/>
    </row>
    <row r="49" spans="1:9" s="36" customFormat="1" ht="18.75" x14ac:dyDescent="0.3">
      <c r="A49" s="45"/>
      <c r="B49" s="46"/>
      <c r="C49" s="46"/>
      <c r="D49" s="46"/>
      <c r="E49" s="46"/>
      <c r="F49" s="46"/>
      <c r="G49" s="46"/>
      <c r="H49" s="46"/>
      <c r="I49" s="46"/>
    </row>
    <row r="50" spans="1:9" s="36" customFormat="1" ht="18.75" x14ac:dyDescent="0.3">
      <c r="A50" s="45"/>
      <c r="B50" s="46"/>
      <c r="C50" s="46"/>
      <c r="D50" s="46"/>
      <c r="E50" s="46"/>
      <c r="F50" s="46"/>
      <c r="G50" s="46"/>
      <c r="H50" s="46"/>
      <c r="I50" s="46"/>
    </row>
    <row r="51" spans="1:9" s="36" customFormat="1" ht="18.75" x14ac:dyDescent="0.3">
      <c r="A51" s="45"/>
      <c r="B51" s="46"/>
      <c r="C51" s="46"/>
      <c r="D51" s="46"/>
      <c r="E51" s="46"/>
      <c r="F51" s="46"/>
      <c r="G51" s="46"/>
      <c r="H51" s="46"/>
      <c r="I51" s="46"/>
    </row>
    <row r="52" spans="1:9" s="36" customFormat="1" ht="18.75" x14ac:dyDescent="0.3">
      <c r="A52" s="45"/>
      <c r="B52" s="46"/>
      <c r="C52" s="46"/>
      <c r="D52" s="46"/>
      <c r="E52" s="46"/>
      <c r="F52" s="46"/>
      <c r="G52" s="46"/>
      <c r="H52" s="46"/>
      <c r="I52" s="46"/>
    </row>
    <row r="53" spans="1:9" s="36" customFormat="1" ht="18.75" x14ac:dyDescent="0.3">
      <c r="A53" s="45"/>
      <c r="B53" s="46"/>
      <c r="C53" s="46"/>
      <c r="D53" s="46"/>
      <c r="E53" s="46"/>
      <c r="F53" s="46"/>
      <c r="G53" s="46"/>
      <c r="H53" s="46"/>
      <c r="I53" s="46"/>
    </row>
    <row r="54" spans="1:9" s="36" customFormat="1" ht="18.75" x14ac:dyDescent="0.3">
      <c r="A54" s="45"/>
      <c r="B54" s="46"/>
      <c r="C54" s="46"/>
      <c r="D54" s="46"/>
      <c r="E54" s="46"/>
      <c r="F54" s="46"/>
      <c r="G54" s="46"/>
      <c r="H54" s="46"/>
      <c r="I54" s="46"/>
    </row>
    <row r="55" spans="1:9" s="36" customFormat="1" ht="18.75" x14ac:dyDescent="0.3">
      <c r="A55" s="45"/>
      <c r="B55" s="46"/>
      <c r="C55" s="46"/>
      <c r="D55" s="46"/>
      <c r="E55" s="46"/>
      <c r="F55" s="46"/>
      <c r="G55" s="46"/>
      <c r="H55" s="46"/>
      <c r="I55" s="46"/>
    </row>
    <row r="56" spans="1:9" ht="18.75" x14ac:dyDescent="0.3">
      <c r="A56" s="54"/>
      <c r="B56" s="55"/>
      <c r="C56" s="55"/>
      <c r="D56" s="55"/>
      <c r="E56" s="55"/>
      <c r="F56" s="55"/>
      <c r="G56" s="55"/>
      <c r="H56" s="55"/>
      <c r="I56" s="55"/>
    </row>
    <row r="57" spans="1:9" ht="18.75" x14ac:dyDescent="0.2">
      <c r="A57" s="4"/>
      <c r="B57" s="4"/>
      <c r="C57" s="4"/>
      <c r="D57" s="4"/>
      <c r="E57" s="4"/>
      <c r="F57" s="4"/>
      <c r="G57" s="4"/>
      <c r="H57" s="4"/>
      <c r="I57" s="4"/>
    </row>
    <row r="58" spans="1:9" ht="18.75" x14ac:dyDescent="0.2">
      <c r="A58" s="89" t="s">
        <v>0</v>
      </c>
      <c r="B58" s="60" t="s">
        <v>11</v>
      </c>
      <c r="C58" s="60" t="s">
        <v>13</v>
      </c>
      <c r="D58" s="89" t="s">
        <v>1</v>
      </c>
      <c r="E58" s="89" t="s">
        <v>9</v>
      </c>
      <c r="F58" s="35" t="s">
        <v>2</v>
      </c>
      <c r="G58" s="35" t="s">
        <v>16</v>
      </c>
      <c r="H58" s="89" t="s">
        <v>4</v>
      </c>
      <c r="I58" s="35" t="s">
        <v>5</v>
      </c>
    </row>
    <row r="59" spans="1:9" ht="18.75" x14ac:dyDescent="0.2">
      <c r="A59" s="90"/>
      <c r="B59" s="61" t="s">
        <v>10</v>
      </c>
      <c r="C59" s="61" t="s">
        <v>12</v>
      </c>
      <c r="D59" s="90"/>
      <c r="E59" s="90"/>
      <c r="F59" s="38" t="s">
        <v>3</v>
      </c>
      <c r="G59" s="38" t="s">
        <v>15</v>
      </c>
      <c r="H59" s="90"/>
      <c r="I59" s="38" t="s">
        <v>6</v>
      </c>
    </row>
    <row r="60" spans="1:9" ht="18.75" x14ac:dyDescent="0.2">
      <c r="A60" s="91"/>
      <c r="B60" s="39"/>
      <c r="C60" s="39"/>
      <c r="D60" s="91"/>
      <c r="E60" s="91"/>
      <c r="F60" s="40"/>
      <c r="G60" s="40"/>
      <c r="H60" s="91"/>
      <c r="I60" s="41" t="s">
        <v>7</v>
      </c>
    </row>
    <row r="61" spans="1:9" ht="18.75" x14ac:dyDescent="0.3">
      <c r="A61" s="42" t="s">
        <v>54</v>
      </c>
      <c r="B61" s="56" t="s">
        <v>44</v>
      </c>
      <c r="C61" s="59">
        <v>100000</v>
      </c>
      <c r="D61" s="59">
        <v>100000</v>
      </c>
      <c r="E61" s="44" t="s">
        <v>8</v>
      </c>
      <c r="F61" s="47" t="s">
        <v>58</v>
      </c>
      <c r="G61" s="47" t="s">
        <v>58</v>
      </c>
      <c r="H61" s="47" t="s">
        <v>32</v>
      </c>
      <c r="I61" s="49" t="s">
        <v>18</v>
      </c>
    </row>
    <row r="62" spans="1:9" ht="18.75" x14ac:dyDescent="0.3">
      <c r="A62" s="45"/>
      <c r="B62" s="23"/>
      <c r="C62" s="57"/>
      <c r="D62" s="46"/>
      <c r="E62" s="46"/>
      <c r="F62" s="24" t="s">
        <v>17</v>
      </c>
      <c r="G62" s="24" t="s">
        <v>59</v>
      </c>
      <c r="H62" s="24" t="s">
        <v>31</v>
      </c>
      <c r="I62" s="47" t="s">
        <v>57</v>
      </c>
    </row>
    <row r="63" spans="1:9" ht="18.75" x14ac:dyDescent="0.3">
      <c r="A63" s="45"/>
      <c r="B63" s="23" t="s">
        <v>66</v>
      </c>
      <c r="C63" s="64">
        <v>9915.4500000000007</v>
      </c>
      <c r="D63" s="46"/>
      <c r="E63" s="46"/>
      <c r="F63" s="24" t="s">
        <v>46</v>
      </c>
      <c r="G63" s="24" t="s">
        <v>46</v>
      </c>
      <c r="H63" s="24" t="s">
        <v>60</v>
      </c>
      <c r="I63" s="47" t="s">
        <v>55</v>
      </c>
    </row>
    <row r="64" spans="1:9" ht="18.75" x14ac:dyDescent="0.3">
      <c r="A64" s="45"/>
      <c r="B64" s="23" t="s">
        <v>68</v>
      </c>
      <c r="C64" s="65">
        <v>9176.75</v>
      </c>
      <c r="D64" s="46"/>
      <c r="E64" s="46"/>
      <c r="F64" s="47"/>
      <c r="G64" s="24"/>
      <c r="H64" s="15" t="s">
        <v>61</v>
      </c>
      <c r="I64" s="47" t="s">
        <v>45</v>
      </c>
    </row>
    <row r="65" spans="1:9" ht="18.75" x14ac:dyDescent="0.3">
      <c r="A65" s="45"/>
      <c r="B65" s="23" t="s">
        <v>69</v>
      </c>
      <c r="C65" s="66">
        <v>13972.05</v>
      </c>
      <c r="D65" s="46"/>
      <c r="E65" s="46"/>
      <c r="F65" s="24"/>
      <c r="G65" s="24"/>
      <c r="H65" s="46" t="s">
        <v>62</v>
      </c>
      <c r="I65" s="44"/>
    </row>
    <row r="66" spans="1:9" ht="18.75" x14ac:dyDescent="0.3">
      <c r="A66" s="45"/>
      <c r="B66" s="23" t="s">
        <v>70</v>
      </c>
      <c r="C66" s="66">
        <v>9095.4500000000007</v>
      </c>
      <c r="D66" s="46"/>
      <c r="E66" s="44"/>
      <c r="F66" s="24"/>
      <c r="G66" s="47"/>
      <c r="H66" s="44"/>
      <c r="I66" s="44" t="s">
        <v>80</v>
      </c>
    </row>
    <row r="67" spans="1:9" ht="18.75" x14ac:dyDescent="0.3">
      <c r="A67" s="49"/>
      <c r="B67" s="23" t="s">
        <v>71</v>
      </c>
      <c r="C67" s="66">
        <v>14322.7</v>
      </c>
      <c r="D67" s="44"/>
      <c r="E67" s="46"/>
      <c r="F67" s="58"/>
      <c r="G67" s="47"/>
      <c r="H67" s="46"/>
      <c r="I67" s="44" t="s">
        <v>88</v>
      </c>
    </row>
    <row r="68" spans="1:9" ht="18.75" x14ac:dyDescent="0.3">
      <c r="A68" s="49"/>
      <c r="B68" s="23" t="s">
        <v>73</v>
      </c>
      <c r="C68" s="66">
        <v>13441.05</v>
      </c>
      <c r="D68" s="44"/>
      <c r="E68" s="46"/>
      <c r="F68" s="58"/>
      <c r="G68" s="47"/>
      <c r="H68" s="46"/>
      <c r="I68" s="44" t="s">
        <v>81</v>
      </c>
    </row>
    <row r="69" spans="1:9" ht="18.75" x14ac:dyDescent="0.3">
      <c r="A69" s="45"/>
      <c r="B69" s="23" t="s">
        <v>76</v>
      </c>
      <c r="C69" s="66">
        <v>13244.85</v>
      </c>
      <c r="D69" s="46"/>
      <c r="E69" s="46"/>
      <c r="F69" s="58"/>
      <c r="G69" s="47"/>
      <c r="H69" s="46"/>
      <c r="I69" s="46" t="s">
        <v>82</v>
      </c>
    </row>
    <row r="70" spans="1:9" ht="18.75" x14ac:dyDescent="0.3">
      <c r="A70" s="45"/>
      <c r="B70" s="23" t="s">
        <v>77</v>
      </c>
      <c r="C70" s="66">
        <v>9780.1</v>
      </c>
      <c r="D70" s="46"/>
      <c r="E70" s="46"/>
      <c r="F70" s="58"/>
      <c r="G70" s="47"/>
      <c r="H70" s="46"/>
      <c r="I70" s="46" t="s">
        <v>83</v>
      </c>
    </row>
    <row r="71" spans="1:9" ht="18.75" x14ac:dyDescent="0.3">
      <c r="A71" s="45"/>
      <c r="B71" s="48" t="s">
        <v>63</v>
      </c>
      <c r="C71" s="64">
        <f>SUM(C63:C70)</f>
        <v>92948.400000000009</v>
      </c>
      <c r="D71" s="46"/>
      <c r="E71" s="46"/>
      <c r="F71" s="24"/>
      <c r="G71" s="46"/>
      <c r="H71" s="46"/>
      <c r="I71" s="46" t="s">
        <v>84</v>
      </c>
    </row>
    <row r="72" spans="1:9" ht="18.75" x14ac:dyDescent="0.3">
      <c r="A72" s="45"/>
      <c r="B72" s="44" t="s">
        <v>64</v>
      </c>
      <c r="C72" s="43">
        <f>SUM(C61-C71)</f>
        <v>7051.5999999999913</v>
      </c>
      <c r="D72" s="46"/>
      <c r="E72" s="46"/>
      <c r="F72" s="24"/>
      <c r="G72" s="46"/>
      <c r="H72" s="46"/>
      <c r="I72" s="46" t="s">
        <v>85</v>
      </c>
    </row>
    <row r="73" spans="1:9" ht="18.75" x14ac:dyDescent="0.3">
      <c r="A73" s="45"/>
      <c r="B73" s="48"/>
      <c r="C73" s="50"/>
      <c r="D73" s="46"/>
      <c r="E73" s="46"/>
      <c r="F73" s="46"/>
      <c r="G73" s="46"/>
      <c r="H73" s="46"/>
      <c r="I73" s="46" t="s">
        <v>86</v>
      </c>
    </row>
    <row r="74" spans="1:9" ht="18.75" x14ac:dyDescent="0.3">
      <c r="A74" s="45"/>
      <c r="B74" s="32"/>
      <c r="C74" s="52"/>
      <c r="D74" s="46"/>
      <c r="E74" s="46"/>
      <c r="F74" s="46"/>
      <c r="G74" s="46"/>
      <c r="H74" s="46"/>
      <c r="I74" s="46" t="s">
        <v>87</v>
      </c>
    </row>
    <row r="75" spans="1:9" ht="18.75" x14ac:dyDescent="0.3">
      <c r="A75" s="45"/>
      <c r="B75" s="53"/>
      <c r="C75" s="46"/>
      <c r="D75" s="46"/>
      <c r="E75" s="46"/>
      <c r="F75" s="46"/>
      <c r="G75" s="46"/>
      <c r="H75" s="46"/>
      <c r="I75" s="46" t="s">
        <v>88</v>
      </c>
    </row>
    <row r="76" spans="1:9" ht="18.75" x14ac:dyDescent="0.3">
      <c r="A76" s="45"/>
      <c r="B76" s="46"/>
      <c r="C76" s="46"/>
      <c r="D76" s="46"/>
      <c r="E76" s="46"/>
      <c r="F76" s="46"/>
      <c r="G76" s="46"/>
      <c r="H76" s="46"/>
      <c r="I76" s="62"/>
    </row>
    <row r="77" spans="1:9" ht="18.75" x14ac:dyDescent="0.3">
      <c r="A77" s="45"/>
      <c r="B77" s="46"/>
      <c r="C77" s="46"/>
      <c r="D77" s="46"/>
      <c r="E77" s="46"/>
      <c r="F77" s="46"/>
      <c r="G77" s="46"/>
      <c r="H77" s="46"/>
      <c r="I77" s="46"/>
    </row>
    <row r="78" spans="1:9" ht="18.75" x14ac:dyDescent="0.3">
      <c r="A78" s="45"/>
      <c r="B78" s="46"/>
      <c r="C78" s="46"/>
      <c r="D78" s="46"/>
      <c r="E78" s="46"/>
      <c r="F78" s="46"/>
      <c r="G78" s="46"/>
      <c r="H78" s="46"/>
      <c r="I78" s="46"/>
    </row>
    <row r="79" spans="1:9" ht="18.75" x14ac:dyDescent="0.3">
      <c r="A79" s="45"/>
      <c r="B79" s="46"/>
      <c r="C79" s="46"/>
      <c r="D79" s="46"/>
      <c r="E79" s="46"/>
      <c r="F79" s="46"/>
      <c r="G79" s="46"/>
      <c r="H79" s="46"/>
      <c r="I79" s="46"/>
    </row>
    <row r="80" spans="1:9" ht="18.75" x14ac:dyDescent="0.3">
      <c r="A80" s="45"/>
      <c r="B80" s="46"/>
      <c r="C80" s="46"/>
      <c r="D80" s="46"/>
      <c r="E80" s="46"/>
      <c r="F80" s="46"/>
      <c r="G80" s="46"/>
      <c r="H80" s="46"/>
      <c r="I80" s="46"/>
    </row>
    <row r="81" spans="1:9" ht="18.75" x14ac:dyDescent="0.3">
      <c r="A81" s="45"/>
      <c r="B81" s="46"/>
      <c r="C81" s="46"/>
      <c r="D81" s="46"/>
      <c r="E81" s="46"/>
      <c r="F81" s="46"/>
      <c r="G81" s="46"/>
      <c r="H81" s="46"/>
      <c r="I81" s="46"/>
    </row>
    <row r="82" spans="1:9" ht="18.75" x14ac:dyDescent="0.3">
      <c r="A82" s="45"/>
      <c r="B82" s="46"/>
      <c r="C82" s="46" t="s">
        <v>43</v>
      </c>
      <c r="D82" s="46"/>
      <c r="E82" s="46"/>
      <c r="F82" s="46"/>
      <c r="G82" s="46"/>
      <c r="H82" s="46"/>
      <c r="I82" s="46"/>
    </row>
    <row r="83" spans="1:9" ht="18.75" x14ac:dyDescent="0.3">
      <c r="A83" s="70"/>
      <c r="B83" s="71"/>
      <c r="C83" s="71"/>
      <c r="D83" s="71"/>
      <c r="E83" s="71"/>
      <c r="F83" s="71"/>
      <c r="G83" s="71"/>
      <c r="H83" s="71"/>
      <c r="I83" s="71"/>
    </row>
    <row r="84" spans="1:9" ht="18.75" x14ac:dyDescent="0.2">
      <c r="A84" s="72"/>
      <c r="B84" s="72"/>
      <c r="C84" s="72"/>
      <c r="D84" s="72"/>
      <c r="E84" s="72"/>
      <c r="F84" s="72"/>
      <c r="G84" s="72"/>
      <c r="H84" s="72"/>
      <c r="I84" s="72"/>
    </row>
    <row r="85" spans="1:9" ht="18.75" x14ac:dyDescent="0.2">
      <c r="A85" s="92" t="s">
        <v>0</v>
      </c>
      <c r="B85" s="73" t="s">
        <v>11</v>
      </c>
      <c r="C85" s="73" t="s">
        <v>13</v>
      </c>
      <c r="D85" s="92" t="s">
        <v>1</v>
      </c>
      <c r="E85" s="92" t="s">
        <v>9</v>
      </c>
      <c r="F85" s="74" t="s">
        <v>2</v>
      </c>
      <c r="G85" s="74" t="s">
        <v>16</v>
      </c>
      <c r="H85" s="92" t="s">
        <v>4</v>
      </c>
      <c r="I85" s="74" t="s">
        <v>5</v>
      </c>
    </row>
    <row r="86" spans="1:9" ht="18.75" x14ac:dyDescent="0.2">
      <c r="A86" s="93"/>
      <c r="B86" s="75" t="s">
        <v>10</v>
      </c>
      <c r="C86" s="75" t="s">
        <v>12</v>
      </c>
      <c r="D86" s="93"/>
      <c r="E86" s="93"/>
      <c r="F86" s="76" t="s">
        <v>3</v>
      </c>
      <c r="G86" s="76" t="s">
        <v>15</v>
      </c>
      <c r="H86" s="93"/>
      <c r="I86" s="76" t="s">
        <v>6</v>
      </c>
    </row>
    <row r="87" spans="1:9" ht="18.75" x14ac:dyDescent="0.2">
      <c r="A87" s="94"/>
      <c r="B87" s="77"/>
      <c r="C87" s="77"/>
      <c r="D87" s="94"/>
      <c r="E87" s="94"/>
      <c r="F87" s="78"/>
      <c r="G87" s="78"/>
      <c r="H87" s="94"/>
      <c r="I87" s="79" t="s">
        <v>7</v>
      </c>
    </row>
    <row r="88" spans="1:9" ht="18.75" x14ac:dyDescent="0.3">
      <c r="A88" s="80" t="s">
        <v>72</v>
      </c>
      <c r="B88" s="56" t="s">
        <v>44</v>
      </c>
      <c r="C88" s="59">
        <v>100000</v>
      </c>
      <c r="D88" s="59">
        <v>100000</v>
      </c>
      <c r="E88" s="44" t="s">
        <v>8</v>
      </c>
      <c r="F88" s="47" t="s">
        <v>58</v>
      </c>
      <c r="G88" s="47" t="s">
        <v>58</v>
      </c>
      <c r="H88" s="47" t="s">
        <v>32</v>
      </c>
      <c r="I88" s="49" t="s">
        <v>18</v>
      </c>
    </row>
    <row r="89" spans="1:9" ht="18.75" x14ac:dyDescent="0.3">
      <c r="A89" s="82"/>
      <c r="B89" s="23"/>
      <c r="C89" s="57"/>
      <c r="D89" s="46"/>
      <c r="E89" s="46"/>
      <c r="F89" s="24" t="s">
        <v>17</v>
      </c>
      <c r="G89" s="24" t="s">
        <v>59</v>
      </c>
      <c r="H89" s="24" t="s">
        <v>31</v>
      </c>
      <c r="I89" s="47" t="s">
        <v>89</v>
      </c>
    </row>
    <row r="90" spans="1:9" ht="18.75" x14ac:dyDescent="0.3">
      <c r="A90" s="82"/>
      <c r="B90" s="23" t="s">
        <v>79</v>
      </c>
      <c r="C90" s="64">
        <v>8530.5</v>
      </c>
      <c r="D90" s="46"/>
      <c r="E90" s="46"/>
      <c r="F90" s="24" t="s">
        <v>46</v>
      </c>
      <c r="G90" s="24" t="s">
        <v>46</v>
      </c>
      <c r="H90" s="24" t="s">
        <v>60</v>
      </c>
      <c r="I90" s="47" t="s">
        <v>90</v>
      </c>
    </row>
    <row r="91" spans="1:9" ht="18.75" x14ac:dyDescent="0.3">
      <c r="A91" s="82"/>
      <c r="B91" s="48" t="s">
        <v>63</v>
      </c>
      <c r="C91" s="64">
        <f>SUM(C90)</f>
        <v>8530.5</v>
      </c>
      <c r="D91" s="46"/>
      <c r="E91" s="46"/>
      <c r="F91" s="47"/>
      <c r="G91" s="24"/>
      <c r="H91" s="15" t="s">
        <v>61</v>
      </c>
      <c r="I91" s="47" t="s">
        <v>45</v>
      </c>
    </row>
    <row r="92" spans="1:9" ht="18.75" x14ac:dyDescent="0.3">
      <c r="A92" s="82"/>
      <c r="B92" s="44" t="s">
        <v>64</v>
      </c>
      <c r="C92" s="43">
        <f>SUM(C88-C91)</f>
        <v>91469.5</v>
      </c>
      <c r="D92" s="46"/>
      <c r="E92" s="46"/>
      <c r="F92" s="24"/>
      <c r="G92" s="24"/>
      <c r="H92" s="46" t="s">
        <v>62</v>
      </c>
      <c r="I92" s="44"/>
    </row>
    <row r="93" spans="1:9" ht="18.75" x14ac:dyDescent="0.3">
      <c r="A93" s="81"/>
      <c r="B93" s="23"/>
      <c r="C93" s="66"/>
      <c r="D93" s="46"/>
      <c r="E93" s="44"/>
      <c r="F93" s="24"/>
      <c r="G93" s="47"/>
      <c r="H93" s="44"/>
      <c r="I93" s="44"/>
    </row>
    <row r="94" spans="1:9" ht="18.75" x14ac:dyDescent="0.3">
      <c r="A94" s="68"/>
      <c r="B94" s="23"/>
      <c r="C94" s="66"/>
      <c r="D94" s="44"/>
      <c r="E94" s="46"/>
      <c r="F94" s="58"/>
      <c r="G94" s="47"/>
      <c r="H94" s="46"/>
      <c r="I94" s="44"/>
    </row>
    <row r="95" spans="1:9" ht="18.75" x14ac:dyDescent="0.3">
      <c r="A95" s="68"/>
      <c r="B95" s="23"/>
      <c r="C95" s="66"/>
      <c r="D95" s="44"/>
      <c r="E95" s="46"/>
      <c r="F95" s="58"/>
      <c r="G95" s="47"/>
      <c r="H95" s="46"/>
      <c r="I95" s="44"/>
    </row>
    <row r="96" spans="1:9" ht="18.75" x14ac:dyDescent="0.3">
      <c r="A96" s="68"/>
      <c r="B96" s="23"/>
      <c r="C96" s="66"/>
      <c r="D96" s="46"/>
      <c r="E96" s="46"/>
      <c r="F96" s="58"/>
      <c r="G96" s="47"/>
      <c r="H96" s="46"/>
      <c r="I96" s="46"/>
    </row>
    <row r="97" spans="1:9" ht="18.75" x14ac:dyDescent="0.3">
      <c r="A97" s="68"/>
      <c r="B97" s="23"/>
      <c r="C97" s="66"/>
      <c r="D97" s="46"/>
      <c r="E97" s="46"/>
      <c r="F97" s="58"/>
      <c r="G97" s="47"/>
      <c r="H97" s="46"/>
      <c r="I97" s="46"/>
    </row>
    <row r="98" spans="1:9" ht="18.75" x14ac:dyDescent="0.3">
      <c r="A98" s="68"/>
      <c r="B98" s="48"/>
      <c r="C98" s="64"/>
      <c r="D98" s="46"/>
      <c r="E98" s="46"/>
      <c r="F98" s="24"/>
      <c r="G98" s="46"/>
      <c r="H98" s="46"/>
      <c r="I98" s="46"/>
    </row>
    <row r="99" spans="1:9" ht="18.75" x14ac:dyDescent="0.3">
      <c r="A99" s="68"/>
      <c r="B99" s="44"/>
      <c r="C99" s="43"/>
      <c r="D99" s="46"/>
      <c r="E99" s="46"/>
      <c r="F99" s="24"/>
      <c r="G99" s="46"/>
      <c r="H99" s="46"/>
      <c r="I99" s="46"/>
    </row>
    <row r="100" spans="1:9" ht="18.75" x14ac:dyDescent="0.3">
      <c r="A100" s="68"/>
      <c r="B100" s="48"/>
      <c r="C100" s="50"/>
      <c r="D100" s="46"/>
      <c r="E100" s="46"/>
      <c r="F100" s="46"/>
      <c r="G100" s="46"/>
      <c r="H100" s="46"/>
      <c r="I100" s="46"/>
    </row>
    <row r="101" spans="1:9" ht="18.75" x14ac:dyDescent="0.3">
      <c r="A101" s="68"/>
      <c r="B101" s="32"/>
      <c r="C101" s="52"/>
      <c r="D101" s="46"/>
      <c r="E101" s="46"/>
      <c r="F101" s="46"/>
      <c r="G101" s="46"/>
      <c r="H101" s="46"/>
      <c r="I101" s="46"/>
    </row>
    <row r="102" spans="1:9" ht="18.75" x14ac:dyDescent="0.3">
      <c r="A102" s="68"/>
      <c r="B102" s="53"/>
      <c r="C102" s="46"/>
      <c r="D102" s="46"/>
      <c r="E102" s="46"/>
      <c r="F102" s="46"/>
      <c r="G102" s="46"/>
      <c r="H102" s="46"/>
      <c r="I102" s="46"/>
    </row>
    <row r="103" spans="1:9" ht="18.75" x14ac:dyDescent="0.3">
      <c r="A103" s="68"/>
      <c r="B103" s="69"/>
      <c r="C103" s="69"/>
      <c r="D103" s="69"/>
      <c r="E103" s="69"/>
      <c r="F103" s="69"/>
      <c r="G103" s="69"/>
      <c r="H103" s="69"/>
      <c r="I103" s="69"/>
    </row>
    <row r="104" spans="1:9" ht="18.75" x14ac:dyDescent="0.3">
      <c r="A104" s="68"/>
      <c r="B104" s="69"/>
      <c r="C104" s="69"/>
      <c r="D104" s="69"/>
      <c r="E104" s="69"/>
      <c r="F104" s="69"/>
      <c r="G104" s="69"/>
      <c r="H104" s="69"/>
      <c r="I104" s="69"/>
    </row>
    <row r="105" spans="1:9" ht="18.75" x14ac:dyDescent="0.3">
      <c r="A105" s="68"/>
      <c r="B105" s="69"/>
      <c r="C105" s="69"/>
      <c r="D105" s="69"/>
      <c r="E105" s="69"/>
      <c r="F105" s="69"/>
      <c r="G105" s="69"/>
      <c r="H105" s="69"/>
      <c r="I105" s="69"/>
    </row>
    <row r="106" spans="1:9" ht="18.75" x14ac:dyDescent="0.3">
      <c r="A106" s="68"/>
      <c r="B106" s="69"/>
      <c r="C106" s="69"/>
      <c r="D106" s="69"/>
      <c r="E106" s="69"/>
      <c r="F106" s="69"/>
      <c r="G106" s="69"/>
      <c r="H106" s="69"/>
      <c r="I106" s="69"/>
    </row>
    <row r="107" spans="1:9" ht="18.75" x14ac:dyDescent="0.3">
      <c r="A107" s="68"/>
      <c r="B107" s="69"/>
      <c r="C107" s="69"/>
      <c r="D107" s="69"/>
      <c r="E107" s="69"/>
      <c r="F107" s="69"/>
      <c r="G107" s="69"/>
      <c r="H107" s="69"/>
      <c r="I107" s="69"/>
    </row>
    <row r="108" spans="1:9" ht="18.75" x14ac:dyDescent="0.3">
      <c r="A108" s="82"/>
      <c r="B108" s="83"/>
      <c r="C108" s="83" t="s">
        <v>43</v>
      </c>
      <c r="D108" s="83"/>
      <c r="E108" s="83"/>
      <c r="F108" s="83"/>
      <c r="G108" s="83"/>
      <c r="H108" s="83"/>
      <c r="I108" s="83"/>
    </row>
    <row r="135" spans="1:1" x14ac:dyDescent="0.2">
      <c r="A135" s="84"/>
    </row>
    <row r="136" spans="1:1" x14ac:dyDescent="0.2">
      <c r="A136" s="84"/>
    </row>
    <row r="137" spans="1:1" x14ac:dyDescent="0.2">
      <c r="A137" s="84"/>
    </row>
    <row r="138" spans="1:1" x14ac:dyDescent="0.2">
      <c r="A138" s="84"/>
    </row>
    <row r="139" spans="1:1" x14ac:dyDescent="0.2">
      <c r="A139" s="84"/>
    </row>
    <row r="140" spans="1:1" x14ac:dyDescent="0.2">
      <c r="A140" s="84"/>
    </row>
    <row r="141" spans="1:1" x14ac:dyDescent="0.2">
      <c r="A141" s="84"/>
    </row>
    <row r="142" spans="1:1" x14ac:dyDescent="0.2">
      <c r="A142" s="84"/>
    </row>
    <row r="143" spans="1:1" x14ac:dyDescent="0.2">
      <c r="A143" s="84"/>
    </row>
    <row r="144" spans="1:1" x14ac:dyDescent="0.2">
      <c r="A144" s="84"/>
    </row>
    <row r="145" spans="1:1" x14ac:dyDescent="0.2">
      <c r="A145" s="84"/>
    </row>
    <row r="161" spans="1:2" x14ac:dyDescent="0.2">
      <c r="A161" s="84"/>
    </row>
    <row r="162" spans="1:2" x14ac:dyDescent="0.2">
      <c r="A162" s="84"/>
    </row>
    <row r="163" spans="1:2" x14ac:dyDescent="0.2">
      <c r="A163" s="84"/>
    </row>
    <row r="164" spans="1:2" x14ac:dyDescent="0.2">
      <c r="A164" s="84"/>
    </row>
    <row r="165" spans="1:2" x14ac:dyDescent="0.2">
      <c r="A165" s="84"/>
    </row>
    <row r="166" spans="1:2" x14ac:dyDescent="0.2">
      <c r="A166" s="84"/>
      <c r="B166" s="84"/>
    </row>
    <row r="167" spans="1:2" x14ac:dyDescent="0.2">
      <c r="A167" s="84"/>
      <c r="B167" s="84"/>
    </row>
    <row r="168" spans="1:2" x14ac:dyDescent="0.2">
      <c r="A168" s="84"/>
      <c r="B168" s="84"/>
    </row>
    <row r="169" spans="1:2" x14ac:dyDescent="0.2">
      <c r="A169" s="84"/>
      <c r="B169" s="84"/>
    </row>
    <row r="170" spans="1:2" x14ac:dyDescent="0.2">
      <c r="A170" s="84"/>
      <c r="B170" s="84"/>
    </row>
  </sheetData>
  <mergeCells count="19">
    <mergeCell ref="H58:H60"/>
    <mergeCell ref="A58:A60"/>
    <mergeCell ref="D58:D60"/>
    <mergeCell ref="E58:E60"/>
    <mergeCell ref="A85:A87"/>
    <mergeCell ref="D85:D87"/>
    <mergeCell ref="E85:E87"/>
    <mergeCell ref="H85:H87"/>
    <mergeCell ref="A1:I1"/>
    <mergeCell ref="A2:I2"/>
    <mergeCell ref="A3:I3"/>
    <mergeCell ref="H5:H7"/>
    <mergeCell ref="A29:A31"/>
    <mergeCell ref="D29:D31"/>
    <mergeCell ref="A5:A7"/>
    <mergeCell ref="D5:D7"/>
    <mergeCell ref="E5:E7"/>
    <mergeCell ref="E29:E31"/>
    <mergeCell ref="H29:H31"/>
  </mergeCells>
  <pageMargins left="0.39370078740157483" right="0.39370078740157483" top="0.78740157480314965" bottom="0.39370078740157483" header="0.51181102362204722" footer="0.51181102362204722"/>
  <pageSetup paperSize="9" scale="97" orientation="landscape" horizontalDpi="1200" verticalDpi="1200" r:id="rId1"/>
  <headerFooter alignWithMargins="0"/>
  <rowBreaks count="3" manualBreakCount="3">
    <brk id="27" max="8" man="1"/>
    <brk id="55" max="8" man="1"/>
    <brk id="8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ประจำเดือนมิถุนายน 2560</vt:lpstr>
      <vt:lpstr>'ประจำเดือนมิถุนายน 2560'!Print_Area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Surached Damrongkitkajorn</dc:creator>
  <cp:lastModifiedBy>Areerat Kamjun</cp:lastModifiedBy>
  <cp:lastPrinted>2017-07-03T08:40:19Z</cp:lastPrinted>
  <dcterms:created xsi:type="dcterms:W3CDTF">2015-07-09T07:05:55Z</dcterms:created>
  <dcterms:modified xsi:type="dcterms:W3CDTF">2017-07-04T07:50:38Z</dcterms:modified>
</cp:coreProperties>
</file>